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18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" i="1"/>
  <c r="H4"/>
  <c r="G12"/>
  <c r="H12" l="1"/>
  <c r="K4"/>
  <c r="I4"/>
  <c r="I12" s="1"/>
</calcChain>
</file>

<file path=xl/sharedStrings.xml><?xml version="1.0" encoding="utf-8"?>
<sst xmlns="http://schemas.openxmlformats.org/spreadsheetml/2006/main" count="59" uniqueCount="23">
  <si>
    <t/>
  </si>
  <si>
    <t>身份证号</t>
    <phoneticPr fontId="1" type="noConversion"/>
  </si>
  <si>
    <t>应发数</t>
    <phoneticPr fontId="1" type="noConversion"/>
  </si>
  <si>
    <t>实发数</t>
    <phoneticPr fontId="1" type="noConversion"/>
  </si>
  <si>
    <t>序号</t>
  </si>
  <si>
    <t>银行账号</t>
    <phoneticPr fontId="1" type="noConversion"/>
  </si>
  <si>
    <t>姓名</t>
    <phoneticPr fontId="1" type="noConversion"/>
  </si>
  <si>
    <t>非在职</t>
  </si>
  <si>
    <t>发放事由</t>
    <phoneticPr fontId="1" type="noConversion"/>
  </si>
  <si>
    <t>人员类别
（在职，非在职）</t>
    <phoneticPr fontId="1" type="noConversion"/>
  </si>
  <si>
    <t>手机</t>
    <phoneticPr fontId="1" type="noConversion"/>
  </si>
  <si>
    <t>个人所得税（自动计算）</t>
    <phoneticPr fontId="1" type="noConversion"/>
  </si>
  <si>
    <t>510283198207114450</t>
    <phoneticPr fontId="1" type="noConversion"/>
  </si>
  <si>
    <t>开户行信息（非建行）</t>
    <phoneticPr fontId="1" type="noConversion"/>
  </si>
  <si>
    <t>发放事由</t>
    <phoneticPr fontId="1" type="noConversion"/>
  </si>
  <si>
    <t>重庆农村商业银行股份有限公司沙坪坝支行凤天路分理处</t>
    <phoneticPr fontId="1" type="noConversion"/>
  </si>
  <si>
    <t xml:space="preserve">加班费发放 </t>
    <phoneticPr fontId="1" type="noConversion"/>
  </si>
  <si>
    <t>0301130120440000728</t>
    <phoneticPr fontId="1" type="noConversion"/>
  </si>
  <si>
    <t>重庆工程职业技术学院发放清册</t>
    <phoneticPr fontId="1" type="noConversion"/>
  </si>
  <si>
    <t>李XX</t>
    <phoneticPr fontId="1" type="noConversion"/>
  </si>
  <si>
    <t>合   计</t>
    <phoneticPr fontId="1" type="noConversion"/>
  </si>
  <si>
    <t>经办人：</t>
    <phoneticPr fontId="1" type="noConversion"/>
  </si>
  <si>
    <t>联系电话：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</si>
</sst>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0" borderId="1" xfId="0" quotePrefix="1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49" fontId="5" fillId="0" borderId="1" xfId="0" quotePrefix="1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H5" sqref="H5"/>
    </sheetView>
  </sheetViews>
  <sheetFormatPr defaultRowHeight="13.5"/>
  <cols>
    <col min="1" max="1" width="5.25" bestFit="1" customWidth="1"/>
    <col min="2" max="2" width="21.625" customWidth="1"/>
    <col min="3" max="3" width="5.25" bestFit="1" customWidth="1"/>
    <col min="4" max="4" width="9" customWidth="1"/>
    <col min="5" max="5" width="16.125" style="8" bestFit="1" customWidth="1"/>
    <col min="6" max="6" width="12.75" bestFit="1" customWidth="1"/>
    <col min="7" max="8" width="8.25" customWidth="1"/>
    <col min="9" max="9" width="6" bestFit="1" customWidth="1"/>
    <col min="10" max="10" width="18.875" bestFit="1" customWidth="1"/>
    <col min="11" max="11" width="25.625" customWidth="1"/>
  </cols>
  <sheetData>
    <row r="1" spans="1:11" ht="22.5">
      <c r="A1" s="14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30" customHeight="1">
      <c r="A2" s="16" t="s">
        <v>8</v>
      </c>
      <c r="B2" s="16"/>
      <c r="C2" s="16"/>
      <c r="D2" s="16" t="s">
        <v>16</v>
      </c>
      <c r="E2" s="16"/>
      <c r="F2" s="16"/>
      <c r="G2" s="16"/>
      <c r="H2" s="16"/>
      <c r="I2" s="16"/>
      <c r="J2" s="16"/>
      <c r="K2" s="16"/>
    </row>
    <row r="3" spans="1:11" ht="37.5" customHeight="1">
      <c r="A3" s="2" t="s">
        <v>4</v>
      </c>
      <c r="B3" s="2" t="s">
        <v>5</v>
      </c>
      <c r="C3" s="2" t="s">
        <v>6</v>
      </c>
      <c r="D3" s="3" t="s">
        <v>9</v>
      </c>
      <c r="E3" s="5" t="s">
        <v>1</v>
      </c>
      <c r="F3" s="2" t="s">
        <v>10</v>
      </c>
      <c r="G3" s="2" t="s">
        <v>2</v>
      </c>
      <c r="H3" s="2" t="s">
        <v>11</v>
      </c>
      <c r="I3" s="2" t="s">
        <v>3</v>
      </c>
      <c r="J3" s="2" t="s">
        <v>13</v>
      </c>
      <c r="K3" s="2" t="s">
        <v>14</v>
      </c>
    </row>
    <row r="4" spans="1:11" s="12" customFormat="1" ht="42.75" customHeight="1">
      <c r="A4" s="9">
        <v>1</v>
      </c>
      <c r="B4" s="10" t="s">
        <v>17</v>
      </c>
      <c r="C4" s="9" t="s">
        <v>19</v>
      </c>
      <c r="D4" s="9" t="s">
        <v>7</v>
      </c>
      <c r="E4" s="11" t="s">
        <v>12</v>
      </c>
      <c r="F4" s="9">
        <v>13996129334</v>
      </c>
      <c r="G4" s="9">
        <v>5000</v>
      </c>
      <c r="H4" s="9">
        <f>IF(D4="在职",0,ROUND(MAX((G4-IF(G4&lt;4000,800,G4*0.2))*10%*{2,3,4}-1000*{0,2,7},0),2))</f>
        <v>800</v>
      </c>
      <c r="I4" s="9">
        <f>G4-H4</f>
        <v>4200</v>
      </c>
      <c r="J4" s="9" t="s">
        <v>15</v>
      </c>
      <c r="K4" s="9" t="str">
        <f>D2</f>
        <v xml:space="preserve">加班费发放 </v>
      </c>
    </row>
    <row r="5" spans="1:11" s="4" customFormat="1" ht="30" customHeight="1">
      <c r="A5" s="1" t="s">
        <v>0</v>
      </c>
      <c r="B5" s="1" t="s">
        <v>0</v>
      </c>
      <c r="C5" s="1" t="s">
        <v>0</v>
      </c>
      <c r="D5" s="1" t="s">
        <v>7</v>
      </c>
      <c r="E5" s="6" t="s">
        <v>0</v>
      </c>
      <c r="F5" s="1"/>
      <c r="G5" s="1"/>
      <c r="H5" s="9">
        <f>IF(D5="在职",0,ROUND(MAX((G5-IF(G5&lt;4000,800,G5*0.2))*10%*{2,3,4}-1000*{0,2,7},0),2))</f>
        <v>0</v>
      </c>
      <c r="I5" s="9"/>
      <c r="J5" s="1" t="s">
        <v>0</v>
      </c>
      <c r="K5" s="1" t="s">
        <v>0</v>
      </c>
    </row>
    <row r="6" spans="1:11" s="4" customFormat="1" ht="30" customHeight="1">
      <c r="A6" s="1" t="s">
        <v>0</v>
      </c>
      <c r="B6" s="1" t="s">
        <v>0</v>
      </c>
      <c r="C6" s="1" t="s">
        <v>0</v>
      </c>
      <c r="D6" s="1"/>
      <c r="E6" s="7"/>
      <c r="F6" s="1"/>
      <c r="G6" s="1"/>
      <c r="H6" s="1"/>
      <c r="I6" s="1"/>
      <c r="J6" s="1" t="s">
        <v>0</v>
      </c>
      <c r="K6" s="1" t="s">
        <v>0</v>
      </c>
    </row>
    <row r="7" spans="1:11" s="4" customFormat="1" ht="30" customHeight="1">
      <c r="A7" s="1" t="s">
        <v>0</v>
      </c>
      <c r="B7" s="1" t="s">
        <v>0</v>
      </c>
      <c r="C7" s="1" t="s">
        <v>0</v>
      </c>
      <c r="D7" s="1"/>
      <c r="E7" s="7"/>
      <c r="F7" s="1"/>
      <c r="G7" s="1"/>
      <c r="H7" s="1"/>
      <c r="I7" s="1"/>
      <c r="J7" s="1" t="s">
        <v>0</v>
      </c>
      <c r="K7" s="1" t="s">
        <v>0</v>
      </c>
    </row>
    <row r="8" spans="1:11" s="4" customFormat="1" ht="30" customHeight="1">
      <c r="A8" s="1" t="s">
        <v>0</v>
      </c>
      <c r="B8" s="1" t="s">
        <v>0</v>
      </c>
      <c r="C8" s="1" t="s">
        <v>0</v>
      </c>
      <c r="D8" s="1"/>
      <c r="E8" s="7"/>
      <c r="F8" s="1"/>
      <c r="G8" s="1"/>
      <c r="H8" s="1"/>
      <c r="I8" s="1"/>
      <c r="J8" s="1" t="s">
        <v>0</v>
      </c>
      <c r="K8" s="1" t="s">
        <v>0</v>
      </c>
    </row>
    <row r="9" spans="1:11" s="4" customFormat="1" ht="30" customHeight="1">
      <c r="A9" s="1" t="s">
        <v>0</v>
      </c>
      <c r="B9" s="1" t="s">
        <v>0</v>
      </c>
      <c r="C9" s="1" t="s">
        <v>0</v>
      </c>
      <c r="D9" s="1"/>
      <c r="E9" s="7"/>
      <c r="F9" s="1"/>
      <c r="G9" s="1"/>
      <c r="H9" s="1"/>
      <c r="I9" s="1"/>
      <c r="J9" s="1" t="s">
        <v>0</v>
      </c>
      <c r="K9" s="1" t="s">
        <v>0</v>
      </c>
    </row>
    <row r="10" spans="1:11" s="4" customFormat="1" ht="30" customHeight="1">
      <c r="A10" s="1" t="s">
        <v>0</v>
      </c>
      <c r="B10" s="1" t="s">
        <v>0</v>
      </c>
      <c r="C10" s="1" t="s">
        <v>0</v>
      </c>
      <c r="D10" s="1"/>
      <c r="E10" s="7"/>
      <c r="F10" s="1"/>
      <c r="G10" s="1"/>
      <c r="H10" s="1"/>
      <c r="I10" s="1"/>
      <c r="J10" s="1" t="s">
        <v>0</v>
      </c>
      <c r="K10" s="1" t="s">
        <v>0</v>
      </c>
    </row>
    <row r="11" spans="1:11" s="4" customFormat="1" ht="30" customHeight="1">
      <c r="A11" s="1" t="s">
        <v>0</v>
      </c>
      <c r="B11" s="1" t="s">
        <v>0</v>
      </c>
      <c r="C11" s="1" t="s">
        <v>0</v>
      </c>
      <c r="D11" s="1"/>
      <c r="E11" s="7"/>
      <c r="F11" s="1"/>
      <c r="G11" s="1"/>
      <c r="H11" s="1"/>
      <c r="I11" s="1"/>
      <c r="J11" s="1" t="s">
        <v>0</v>
      </c>
      <c r="K11" s="1" t="s">
        <v>0</v>
      </c>
    </row>
    <row r="12" spans="1:11">
      <c r="A12" s="17" t="s">
        <v>20</v>
      </c>
      <c r="B12" s="17"/>
      <c r="C12" s="17"/>
      <c r="D12" s="17"/>
      <c r="E12" s="17"/>
      <c r="F12" s="17"/>
      <c r="G12" s="13">
        <f>SUM(G4:G11)</f>
        <v>5000</v>
      </c>
      <c r="H12" s="13">
        <f t="shared" ref="H12:I12" si="0">SUM(H4:H11)</f>
        <v>800</v>
      </c>
      <c r="I12" s="13">
        <f t="shared" si="0"/>
        <v>4200</v>
      </c>
      <c r="J12" s="13"/>
      <c r="K12" s="13"/>
    </row>
    <row r="13" spans="1:11">
      <c r="B13" t="s">
        <v>21</v>
      </c>
      <c r="G13" t="s">
        <v>22</v>
      </c>
    </row>
  </sheetData>
  <mergeCells count="4">
    <mergeCell ref="A1:K1"/>
    <mergeCell ref="A2:C2"/>
    <mergeCell ref="D2:K2"/>
    <mergeCell ref="A12:F12"/>
  </mergeCells>
  <phoneticPr fontId="1" type="noConversion"/>
  <dataValidations count="1">
    <dataValidation type="list" showInputMessage="1" showErrorMessage="1" sqref="D4:D11">
      <formula1>"在职,非在职"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HP4</dc:creator>
  <cp:lastModifiedBy>涂亮</cp:lastModifiedBy>
  <cp:lastPrinted>2019-01-07T08:22:15Z</cp:lastPrinted>
  <dcterms:created xsi:type="dcterms:W3CDTF">2019-01-07T07:50:21Z</dcterms:created>
  <dcterms:modified xsi:type="dcterms:W3CDTF">2019-05-30T00:59:52Z</dcterms:modified>
</cp:coreProperties>
</file>